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518"/>
  <workbookPr codeName="ThisWorkbook" defaultThemeVersion="166925"/>
  <mc:AlternateContent xmlns:mc="http://schemas.openxmlformats.org/markup-compatibility/2006">
    <mc:Choice Requires="x15">
      <x15ac:absPath xmlns:x15ac="http://schemas.microsoft.com/office/spreadsheetml/2010/11/ac" url="D:\TempUserProfiles\NetworkService\AppData\Local\Packages\oice_16_974fa576_32c1d314_3ada\AC\Temp\"/>
    </mc:Choice>
  </mc:AlternateContent>
  <xr:revisionPtr revIDLastSave="0" documentId="8_{9381145E-F2BC-4603-A15B-01FCC2C399F9}" xr6:coauthVersionLast="47" xr6:coauthVersionMax="47" xr10:uidLastSave="{00000000-0000-0000-0000-000000000000}"/>
  <bookViews>
    <workbookView xWindow="-60" yWindow="-60" windowWidth="15480" windowHeight="11640" firstSheet="2" activeTab="2" xr2:uid="{00000000-000D-0000-FFFF-FFFF00000000}"/>
  </bookViews>
  <sheets>
    <sheet name="Purchase Order Request" sheetId="1" r:id="rId1"/>
    <sheet name="SSC Form Instructions" sheetId="4" r:id="rId2"/>
    <sheet name="Sales Tax Exempt Cert" sheetId="2" r:id="rId3"/>
    <sheet name="Purchasing Guide" sheetId="3" r:id="rId4"/>
  </sheets>
  <definedNames>
    <definedName name="_xlnm.Print_Area" localSheetId="0">'Purchase Order Request'!$A$1:$L$66</definedName>
    <definedName name="_xlnm.Print_Area" localSheetId="2">'Sales Tax Exempt Cert'!$A$1:$L$53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59" i="1" l="1"/>
  <c r="C60" i="1"/>
  <c r="C59" i="1"/>
  <c r="L19" i="1"/>
  <c r="B62" i="1"/>
  <c r="H62" i="1"/>
  <c r="H64" i="1"/>
  <c r="B64" i="1"/>
  <c r="E66" i="1"/>
  <c r="B66" i="1"/>
  <c r="H63" i="1"/>
  <c r="B63" i="1"/>
  <c r="G45" i="1"/>
  <c r="G44" i="1"/>
  <c r="G43" i="1"/>
  <c r="G42" i="1"/>
  <c r="G41" i="1"/>
  <c r="G40" i="1"/>
  <c r="G39" i="1"/>
  <c r="G38" i="1"/>
  <c r="G37" i="1"/>
  <c r="G36" i="1"/>
  <c r="G35" i="1"/>
  <c r="G34" i="1"/>
  <c r="G33" i="1"/>
  <c r="G32" i="1"/>
  <c r="G31" i="1"/>
  <c r="G30" i="1"/>
  <c r="G29" i="1"/>
  <c r="G28" i="1"/>
  <c r="G27" i="1"/>
  <c r="G20" i="1"/>
  <c r="G24" i="1"/>
  <c r="G23" i="1"/>
  <c r="G22" i="1"/>
  <c r="G21" i="1"/>
  <c r="G26" i="1"/>
  <c r="G25" i="1"/>
  <c r="G46" i="1" s="1"/>
</calcChain>
</file>

<file path=xl/sharedStrings.xml><?xml version="1.0" encoding="utf-8"?>
<sst xmlns="http://schemas.openxmlformats.org/spreadsheetml/2006/main" count="90" uniqueCount="63">
  <si>
    <t>Date:</t>
  </si>
  <si>
    <t>DEPARTMENT</t>
  </si>
  <si>
    <t>PHYSICS</t>
  </si>
  <si>
    <t></t>
  </si>
  <si>
    <t>Ordered BY:</t>
  </si>
  <si>
    <t>Vendor:</t>
  </si>
  <si>
    <t>Phone:</t>
  </si>
  <si>
    <t>Name:</t>
  </si>
  <si>
    <t>Email:</t>
  </si>
  <si>
    <t>Address:</t>
  </si>
  <si>
    <t>City, State Zip:</t>
  </si>
  <si>
    <t>Fax:</t>
  </si>
  <si>
    <t>***First Line is an example***</t>
  </si>
  <si>
    <t>Qty</t>
  </si>
  <si>
    <t>Unit</t>
  </si>
  <si>
    <t>Item Number</t>
  </si>
  <si>
    <t>Item Description</t>
  </si>
  <si>
    <t>Unit Cost</t>
  </si>
  <si>
    <t>Line Total</t>
  </si>
  <si>
    <t>Note (optional)</t>
  </si>
  <si>
    <t>Nickname/Project of Funding</t>
  </si>
  <si>
    <t>Pmt Type</t>
  </si>
  <si>
    <t>Use</t>
  </si>
  <si>
    <t>Each</t>
  </si>
  <si>
    <t>04947-2500</t>
  </si>
  <si>
    <t>Color Wheel/Gray Scle Value Fndr</t>
  </si>
  <si>
    <t>Item Note(s)</t>
  </si>
  <si>
    <t>Dept-SRO</t>
  </si>
  <si>
    <t>BPC-Self</t>
  </si>
  <si>
    <t>CLASS/LAB SUPPLY</t>
  </si>
  <si>
    <t>Item</t>
  </si>
  <si>
    <t>Total:</t>
  </si>
  <si>
    <t>Will this become part of a larger piece of equipment?</t>
  </si>
  <si>
    <t>NOTES:</t>
  </si>
  <si>
    <t>Notes Block</t>
  </si>
  <si>
    <t>Please list dates for any subscriptions, Institutional memberships, or warranties:</t>
  </si>
  <si>
    <t>Start Date:</t>
  </si>
  <si>
    <t>End Date:</t>
  </si>
  <si>
    <t>Note:</t>
  </si>
  <si>
    <t>Reminder: 10k and over purchases must include at least 3 bids.  See "Purchasing Guide" tab, or contact your accounting liason for assistance if needed.</t>
  </si>
  <si>
    <t>State Contract vendors etc.:</t>
  </si>
  <si>
    <t>https://www.k-state.edu/finsvcs/purchasing/contract.html</t>
  </si>
  <si>
    <t>Department Purchase Order Request (POR)</t>
  </si>
  <si>
    <t>Requester/Department Instructions</t>
  </si>
  <si>
    <r>
      <t>1.</t>
    </r>
    <r>
      <rPr>
        <b/>
        <sz val="7"/>
        <rFont val="Times New Roman"/>
        <family val="1"/>
      </rPr>
      <t xml:space="preserve">       </t>
    </r>
    <r>
      <rPr>
        <b/>
        <sz val="11"/>
        <rFont val="Calibri"/>
        <family val="2"/>
      </rPr>
      <t>Purchase Order Request Form</t>
    </r>
  </si>
  <si>
    <r>
      <t>a.</t>
    </r>
    <r>
      <rPr>
        <sz val="7"/>
        <rFont val="Times New Roman"/>
        <family val="1"/>
      </rPr>
      <t xml:space="preserve">       </t>
    </r>
    <r>
      <rPr>
        <sz val="11"/>
        <rFont val="Calibri"/>
        <family val="2"/>
      </rPr>
      <t>Fill out the Purchase Order Request tab on the POR.xls excel file</t>
    </r>
  </si>
  <si>
    <r>
      <t xml:space="preserve">                                                               </t>
    </r>
    <r>
      <rPr>
        <sz val="11"/>
        <rFont val="Calibri"/>
        <family val="2"/>
      </rPr>
      <t>i.</t>
    </r>
    <r>
      <rPr>
        <sz val="7"/>
        <rFont val="Times New Roman"/>
        <family val="1"/>
      </rPr>
      <t xml:space="preserve">      </t>
    </r>
    <r>
      <rPr>
        <sz val="11"/>
        <rFont val="Calibri"/>
        <family val="2"/>
      </rPr>
      <t>All information is important.  It is always better to have too much information than too little. There are fields with pop up notes for completing the form. If you have any questions, please don’t hesitate to ask any SSC Staff, 532-7300 or sscas@ksu.edu.</t>
    </r>
  </si>
  <si>
    <r>
      <t xml:space="preserve">                                                             </t>
    </r>
    <r>
      <rPr>
        <sz val="11"/>
        <rFont val="Calibri"/>
        <family val="2"/>
      </rPr>
      <t>ii.</t>
    </r>
    <r>
      <rPr>
        <sz val="7"/>
        <rFont val="Times New Roman"/>
        <family val="1"/>
      </rPr>
      <t xml:space="preserve">      </t>
    </r>
    <r>
      <rPr>
        <sz val="11"/>
        <rFont val="Calibri"/>
        <family val="2"/>
      </rPr>
      <t>Nickname/Project of Funding is optional</t>
    </r>
  </si>
  <si>
    <r>
      <t xml:space="preserve">                                                           </t>
    </r>
    <r>
      <rPr>
        <sz val="11"/>
        <rFont val="Calibri"/>
        <family val="2"/>
      </rPr>
      <t>iii.</t>
    </r>
    <r>
      <rPr>
        <sz val="7"/>
        <rFont val="Times New Roman"/>
        <family val="1"/>
      </rPr>
      <t xml:space="preserve">      </t>
    </r>
    <r>
      <rPr>
        <b/>
        <sz val="11"/>
        <rFont val="Calibri"/>
        <family val="2"/>
      </rPr>
      <t>PIN # is required</t>
    </r>
    <r>
      <rPr>
        <sz val="11"/>
        <rFont val="Calibri"/>
        <family val="2"/>
      </rPr>
      <t xml:space="preserve">.  Providing this information will ensure correct funding is imported directly into the iBACHi accounting system.  The </t>
    </r>
    <r>
      <rPr>
        <b/>
        <sz val="11"/>
        <rFont val="Calibri"/>
        <family val="2"/>
      </rPr>
      <t>PIN #</t>
    </r>
    <r>
      <rPr>
        <sz val="11"/>
        <rFont val="Calibri"/>
        <family val="2"/>
      </rPr>
      <t xml:space="preserve"> can be found on all End Of Month (EOM) and Chart Of Accounts (COA) reports.  If you have any trouble locating this number, please contact any SSC Staff (532-7300) to help.</t>
    </r>
  </si>
  <si>
    <r>
      <t>1.</t>
    </r>
    <r>
      <rPr>
        <sz val="7"/>
        <rFont val="Times New Roman"/>
        <family val="1"/>
      </rPr>
      <t xml:space="preserve">       </t>
    </r>
    <r>
      <rPr>
        <sz val="11"/>
        <rFont val="Calibri"/>
        <family val="2"/>
      </rPr>
      <t xml:space="preserve">In the case of funds where multiple choices can be made for one type of account, such as Start Up accounts, just select one </t>
    </r>
    <r>
      <rPr>
        <b/>
        <sz val="11"/>
        <rFont val="Calibri"/>
        <family val="2"/>
      </rPr>
      <t>PIN #</t>
    </r>
    <r>
      <rPr>
        <sz val="11"/>
        <rFont val="Calibri"/>
        <family val="2"/>
      </rPr>
      <t>.  SSC accounting will take care of the correct splits.</t>
    </r>
  </si>
  <si>
    <r>
      <t>2.</t>
    </r>
    <r>
      <rPr>
        <sz val="7"/>
        <rFont val="Times New Roman"/>
        <family val="1"/>
      </rPr>
      <t xml:space="preserve">       </t>
    </r>
    <r>
      <rPr>
        <sz val="11"/>
        <rFont val="Calibri"/>
        <family val="2"/>
      </rPr>
      <t>If using any external (non-purchasing department) funding, enter the Project in the account short name or item notes fields and leave the PIN# blank.  Place additional information in the notes box.</t>
    </r>
  </si>
  <si>
    <r>
      <t>b.</t>
    </r>
    <r>
      <rPr>
        <sz val="7"/>
        <rFont val="Times New Roman"/>
        <family val="1"/>
      </rPr>
      <t xml:space="preserve">       </t>
    </r>
    <r>
      <rPr>
        <sz val="11"/>
        <rFont val="Calibri"/>
        <family val="2"/>
      </rPr>
      <t>DO NOT change the name of any tabs in the excel file to be emailed.  Doing so only takes time for SSC accounting staff to re-name the tab(s) back to the original name and will slow down the processing of the purchase order.</t>
    </r>
  </si>
  <si>
    <t>c.       After completing the Purchase Order Request, attach and email the excel file to sscas@ksu.edu</t>
  </si>
  <si>
    <t>d.       You will receive a Purchase Order email from Shared Service Center for signatures using Adobe Sign.  This is web based, compatible with both Windows and Mac operating systems and does not require sign up.  You also have the option to sign using your mobile phone.  Please be sure to add echosign@echosign.com to your safe senders list, as this may go to your “junk” email the first time.</t>
  </si>
  <si>
    <r>
      <t xml:space="preserve">                                                               </t>
    </r>
    <r>
      <rPr>
        <sz val="11"/>
        <rFont val="Calibri"/>
        <family val="2"/>
      </rPr>
      <t>i.</t>
    </r>
    <r>
      <rPr>
        <sz val="7"/>
        <rFont val="Times New Roman"/>
        <family val="1"/>
      </rPr>
      <t xml:space="preserve">      </t>
    </r>
    <r>
      <rPr>
        <sz val="11"/>
        <rFont val="Calibri"/>
        <family val="2"/>
      </rPr>
      <t>The order of signatures will be designated from SSC Staff using Adobe Sign and will route in the following order:</t>
    </r>
  </si>
  <si>
    <r>
      <t>1.</t>
    </r>
    <r>
      <rPr>
        <sz val="7"/>
        <rFont val="Times New Roman"/>
        <family val="1"/>
      </rPr>
      <t xml:space="preserve">       </t>
    </r>
    <r>
      <rPr>
        <sz val="11"/>
        <rFont val="Calibri"/>
        <family val="2"/>
      </rPr>
      <t>Requester</t>
    </r>
  </si>
  <si>
    <r>
      <t>2.</t>
    </r>
    <r>
      <rPr>
        <sz val="7"/>
        <rFont val="Times New Roman"/>
        <family val="1"/>
      </rPr>
      <t xml:space="preserve">       </t>
    </r>
    <r>
      <rPr>
        <sz val="11"/>
        <rFont val="Calibri"/>
        <family val="2"/>
      </rPr>
      <t>Approver</t>
    </r>
  </si>
  <si>
    <r>
      <t>3.</t>
    </r>
    <r>
      <rPr>
        <sz val="7"/>
        <rFont val="Times New Roman"/>
        <family val="1"/>
      </rPr>
      <t xml:space="preserve">       </t>
    </r>
    <r>
      <rPr>
        <sz val="11"/>
        <rFont val="Calibri"/>
        <family val="2"/>
      </rPr>
      <t>Everyone - Final copy (including the Department Admin who will be cc’d) with all signatures and auditing report.</t>
    </r>
  </si>
  <si>
    <r>
      <t>e.</t>
    </r>
    <r>
      <rPr>
        <sz val="7"/>
        <rFont val="Times New Roman"/>
        <family val="1"/>
      </rPr>
      <t xml:space="preserve">       </t>
    </r>
    <r>
      <rPr>
        <sz val="11"/>
        <rFont val="Calibri"/>
        <family val="2"/>
      </rPr>
      <t>The Purchase Order emailed back for signatures will have the PO number you can reference when placing the order.</t>
    </r>
  </si>
  <si>
    <r>
      <t>2.</t>
    </r>
    <r>
      <rPr>
        <sz val="7"/>
        <rFont val="Times New Roman"/>
        <family val="1"/>
      </rPr>
      <t xml:space="preserve">       </t>
    </r>
    <r>
      <rPr>
        <b/>
        <sz val="11"/>
        <rFont val="Calibri"/>
        <family val="2"/>
      </rPr>
      <t>Purchase Invoice/Receipt Submission (after placing your order)</t>
    </r>
  </si>
  <si>
    <t>a.       When you receive your invoice/receipt please forward to sscas@ksu.edu (preferred), or print and send via campus mail, or in person to 213 CBC.  Doing so as soon as the invoice is received speeds up processing the payment document, especially for BPC documents.</t>
  </si>
  <si>
    <r>
      <t>b.</t>
    </r>
    <r>
      <rPr>
        <sz val="7"/>
        <rFont val="Times New Roman"/>
        <family val="1"/>
      </rPr>
      <t xml:space="preserve">       </t>
    </r>
    <r>
      <rPr>
        <sz val="11"/>
        <rFont val="Calibri"/>
        <family val="2"/>
      </rPr>
      <t>It is not required, but helpful if you can note the Purchase Order number on the invoice/receipt(s) as the SSC may receive multiple invoices from the same vendor.</t>
    </r>
  </si>
  <si>
    <t>c.       Contact SSC Accounting Staff with any questions at 785-532-7300 or sscas@ksu.edu.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</si>
</sst>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lt;=9999999]###\-####;\(###\)\ ###\-####"/>
  </numFmts>
  <fonts count="30">
    <font>
      <sz val="11"/>
      <color theme="1"/>
      <name val="Calibri"/>
      <family val="2"/>
      <scheme val="minor"/>
    </font>
    <font>
      <sz val="11"/>
      <name val="Calibri"/>
      <family val="2"/>
    </font>
    <font>
      <b/>
      <sz val="16"/>
      <name val="Calibri Light"/>
      <family val="2"/>
    </font>
    <font>
      <b/>
      <sz val="11"/>
      <name val="Calibri"/>
      <family val="2"/>
    </font>
    <font>
      <b/>
      <sz val="7"/>
      <name val="Times New Roman"/>
      <family val="1"/>
    </font>
    <font>
      <sz val="7"/>
      <name val="Times New Roman"/>
      <family val="1"/>
    </font>
    <font>
      <u/>
      <sz val="11"/>
      <color theme="10"/>
      <name val="Calibri"/>
      <family val="2"/>
      <scheme val="minor"/>
    </font>
    <font>
      <b/>
      <sz val="11"/>
      <color theme="1"/>
      <name val="Calibri"/>
      <family val="2"/>
      <scheme val="minor"/>
    </font>
    <font>
      <b/>
      <u/>
      <sz val="11"/>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b/>
      <u/>
      <sz val="11"/>
      <color theme="10"/>
      <name val="Calibri"/>
      <family val="2"/>
      <scheme val="minor"/>
    </font>
    <font>
      <b/>
      <i/>
      <sz val="14"/>
      <color theme="1"/>
      <name val="Calibri"/>
      <family val="2"/>
      <scheme val="minor"/>
    </font>
    <font>
      <sz val="14"/>
      <color theme="1"/>
      <name val="Calibri"/>
      <family val="2"/>
      <scheme val="minor"/>
    </font>
    <font>
      <b/>
      <sz val="12"/>
      <color rgb="FF7030A0"/>
      <name val="Calibri"/>
      <family val="2"/>
      <scheme val="minor"/>
    </font>
    <font>
      <b/>
      <u/>
      <sz val="11"/>
      <color rgb="FF0070C0"/>
      <name val="Calibri"/>
      <family val="2"/>
      <scheme val="minor"/>
    </font>
    <font>
      <b/>
      <u/>
      <sz val="13"/>
      <color rgb="FF0070C0"/>
      <name val="Calibri"/>
      <family val="2"/>
      <scheme val="minor"/>
    </font>
    <font>
      <b/>
      <sz val="14"/>
      <color theme="1"/>
      <name val="Calibri"/>
      <family val="2"/>
      <scheme val="minor"/>
    </font>
    <font>
      <b/>
      <i/>
      <sz val="18"/>
      <color theme="1"/>
      <name val="Calibri"/>
      <family val="2"/>
      <scheme val="minor"/>
    </font>
    <font>
      <sz val="12"/>
      <color theme="1"/>
      <name val="Calibri"/>
      <family val="2"/>
      <scheme val="minor"/>
    </font>
    <font>
      <b/>
      <sz val="12"/>
      <color rgb="FFFF0000"/>
      <name val="Calibri"/>
      <family val="2"/>
      <scheme val="minor"/>
    </font>
    <font>
      <sz val="14"/>
      <color theme="1"/>
      <name val="Wingdings 3"/>
      <family val="1"/>
      <charset val="2"/>
    </font>
    <font>
      <b/>
      <u/>
      <sz val="14"/>
      <color theme="4" tint="-0.249977111117893"/>
      <name val="Calibri"/>
      <family val="2"/>
      <scheme val="minor"/>
    </font>
    <font>
      <sz val="11"/>
      <name val="Calibri"/>
      <family val="2"/>
      <scheme val="minor"/>
    </font>
    <font>
      <b/>
      <sz val="11"/>
      <name val="Calibri"/>
      <family val="2"/>
      <scheme val="minor"/>
    </font>
    <font>
      <i/>
      <sz val="14"/>
      <color theme="1"/>
      <name val="Calibri"/>
      <family val="2"/>
      <scheme val="minor"/>
    </font>
    <font>
      <b/>
      <u/>
      <sz val="14"/>
      <color theme="1"/>
      <name val="Calibri"/>
      <family val="2"/>
      <scheme val="minor"/>
    </font>
    <font>
      <b/>
      <sz val="13"/>
      <color rgb="FF7030A0"/>
      <name val="Calibri"/>
      <family val="2"/>
      <scheme val="minor"/>
    </font>
    <font>
      <sz val="13"/>
      <color theme="1"/>
      <name val="Calibri"/>
      <family val="2"/>
      <scheme val="minor"/>
    </font>
  </fonts>
  <fills count="6">
    <fill>
      <patternFill patternType="none"/>
    </fill>
    <fill>
      <patternFill patternType="gray125"/>
    </fill>
    <fill>
      <patternFill patternType="solid">
        <fgColor rgb="FFDBCEFE"/>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7" tint="0.59996337778862885"/>
        <bgColor indexed="64"/>
      </patternFill>
    </fill>
  </fills>
  <borders count="20">
    <border>
      <left/>
      <right/>
      <top/>
      <bottom/>
      <diagonal/>
    </border>
    <border>
      <left/>
      <right/>
      <top style="thick">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ck">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6" fillId="0" borderId="0" applyNumberFormat="0" applyFill="0" applyBorder="0" applyAlignment="0" applyProtection="0"/>
  </cellStyleXfs>
  <cellXfs count="81">
    <xf numFmtId="0" fontId="0" fillId="0" borderId="0" xfId="0"/>
    <xf numFmtId="0" fontId="0" fillId="0" borderId="1" xfId="0" applyBorder="1"/>
    <xf numFmtId="0" fontId="7" fillId="0" borderId="0" xfId="0" applyFont="1"/>
    <xf numFmtId="0" fontId="7" fillId="0" borderId="1" xfId="0" applyFont="1" applyBorder="1" applyAlignment="1">
      <alignment horizontal="right"/>
    </xf>
    <xf numFmtId="0" fontId="8" fillId="0" borderId="0" xfId="0" applyFont="1"/>
    <xf numFmtId="0" fontId="6" fillId="0" borderId="0" xfId="1" applyProtection="1"/>
    <xf numFmtId="0" fontId="8" fillId="0" borderId="0" xfId="0" applyFont="1" applyAlignment="1">
      <alignment horizontal="right" vertical="top" wrapText="1"/>
    </xf>
    <xf numFmtId="0" fontId="9" fillId="0" borderId="0" xfId="0" applyFont="1" applyAlignment="1">
      <alignment horizontal="right"/>
    </xf>
    <xf numFmtId="0" fontId="9" fillId="0" borderId="0" xfId="0" applyFont="1"/>
    <xf numFmtId="0" fontId="10" fillId="0" borderId="0" xfId="0" applyFont="1" applyAlignment="1">
      <alignment horizontal="right"/>
    </xf>
    <xf numFmtId="14" fontId="0" fillId="2" borderId="2" xfId="0" applyNumberFormat="1" applyFill="1" applyBorder="1" applyProtection="1">
      <protection locked="0"/>
    </xf>
    <xf numFmtId="164" fontId="0" fillId="2" borderId="2" xfId="0" applyNumberFormat="1" applyFill="1" applyBorder="1" applyProtection="1">
      <protection locked="0"/>
    </xf>
    <xf numFmtId="164" fontId="0" fillId="2" borderId="3" xfId="0" applyNumberFormat="1" applyFill="1" applyBorder="1" applyProtection="1">
      <protection locked="0"/>
    </xf>
    <xf numFmtId="44" fontId="7" fillId="0" borderId="4" xfId="0" applyNumberFormat="1" applyFont="1" applyBorder="1"/>
    <xf numFmtId="0" fontId="11" fillId="2" borderId="5" xfId="0" applyFont="1" applyFill="1" applyBorder="1" applyProtection="1">
      <protection locked="0"/>
    </xf>
    <xf numFmtId="43" fontId="11" fillId="2" borderId="2" xfId="0" applyNumberFormat="1" applyFont="1" applyFill="1" applyBorder="1" applyProtection="1">
      <protection locked="0"/>
    </xf>
    <xf numFmtId="0" fontId="11" fillId="2" borderId="2" xfId="0" applyFont="1" applyFill="1" applyBorder="1" applyProtection="1">
      <protection locked="0"/>
    </xf>
    <xf numFmtId="43" fontId="11" fillId="2" borderId="6" xfId="0" applyNumberFormat="1" applyFont="1" applyFill="1" applyBorder="1" applyProtection="1">
      <protection locked="0"/>
    </xf>
    <xf numFmtId="0" fontId="11" fillId="2" borderId="6" xfId="0" applyFont="1" applyFill="1" applyBorder="1" applyProtection="1">
      <protection locked="0"/>
    </xf>
    <xf numFmtId="0" fontId="11" fillId="2" borderId="3" xfId="0" applyFont="1" applyFill="1" applyBorder="1" applyProtection="1">
      <protection locked="0"/>
    </xf>
    <xf numFmtId="0" fontId="12" fillId="0" borderId="0" xfId="1" applyFont="1" applyProtection="1">
      <protection locked="0"/>
    </xf>
    <xf numFmtId="0" fontId="7" fillId="2" borderId="2" xfId="0" applyFont="1" applyFill="1" applyBorder="1" applyProtection="1">
      <protection locked="0"/>
    </xf>
    <xf numFmtId="0" fontId="0" fillId="2" borderId="2" xfId="0" applyFill="1" applyBorder="1" applyProtection="1">
      <protection locked="0"/>
    </xf>
    <xf numFmtId="43" fontId="11" fillId="3" borderId="2" xfId="0" applyNumberFormat="1" applyFont="1" applyFill="1" applyBorder="1"/>
    <xf numFmtId="43" fontId="11" fillId="3" borderId="5" xfId="0" applyNumberFormat="1" applyFont="1" applyFill="1" applyBorder="1"/>
    <xf numFmtId="43" fontId="11" fillId="4" borderId="7" xfId="0" applyNumberFormat="1" applyFont="1" applyFill="1" applyBorder="1"/>
    <xf numFmtId="0" fontId="11" fillId="4" borderId="5" xfId="0" applyFont="1" applyFill="1" applyBorder="1"/>
    <xf numFmtId="0" fontId="11" fillId="4" borderId="7" xfId="0" applyFont="1" applyFill="1" applyBorder="1"/>
    <xf numFmtId="0" fontId="11" fillId="4" borderId="8" xfId="0" applyFont="1" applyFill="1" applyBorder="1"/>
    <xf numFmtId="0" fontId="13" fillId="0" borderId="0" xfId="0" applyFont="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applyAlignment="1">
      <alignment horizontal="center"/>
    </xf>
    <xf numFmtId="0" fontId="0" fillId="5" borderId="2" xfId="0" applyFill="1" applyBorder="1" applyAlignment="1" applyProtection="1">
      <alignment horizontal="center" vertical="center"/>
      <protection locked="0"/>
    </xf>
    <xf numFmtId="0" fontId="0" fillId="5" borderId="6" xfId="0" applyFill="1" applyBorder="1" applyAlignment="1" applyProtection="1">
      <alignment horizontal="center" vertical="center"/>
      <protection locked="0"/>
    </xf>
    <xf numFmtId="0" fontId="19" fillId="0" borderId="0" xfId="0" applyFont="1" applyAlignment="1">
      <alignment horizontal="center"/>
    </xf>
    <xf numFmtId="0" fontId="20" fillId="0" borderId="0" xfId="0" applyFont="1"/>
    <xf numFmtId="0" fontId="21" fillId="0" borderId="0" xfId="0" applyFont="1"/>
    <xf numFmtId="0" fontId="0" fillId="4" borderId="7" xfId="0" applyFill="1" applyBorder="1" applyAlignment="1">
      <alignment horizontal="center" vertical="center"/>
    </xf>
    <xf numFmtId="0" fontId="22" fillId="0" borderId="0" xfId="0" applyFont="1"/>
    <xf numFmtId="0" fontId="0" fillId="0" borderId="9" xfId="0" applyBorder="1" applyAlignment="1">
      <alignment horizontal="center"/>
    </xf>
    <xf numFmtId="0" fontId="0" fillId="0" borderId="0" xfId="0"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23" fillId="0" borderId="0" xfId="1" applyFont="1" applyBorder="1" applyAlignment="1"/>
    <xf numFmtId="0" fontId="24" fillId="0" borderId="0" xfId="0" applyFont="1"/>
    <xf numFmtId="0" fontId="24" fillId="0" borderId="0" xfId="0" applyFont="1" applyAlignment="1">
      <alignment vertical="center"/>
    </xf>
    <xf numFmtId="0" fontId="25" fillId="0" borderId="0" xfId="0" applyFont="1" applyAlignment="1">
      <alignment horizontal="left" vertical="center" indent="5"/>
    </xf>
    <xf numFmtId="0" fontId="24" fillId="0" borderId="0" xfId="0" applyFont="1" applyAlignment="1">
      <alignment horizontal="left" vertical="center" indent="10"/>
    </xf>
    <xf numFmtId="0" fontId="5" fillId="0" borderId="0" xfId="0" applyFont="1" applyAlignment="1">
      <alignment horizontal="left" vertical="center" indent="15"/>
    </xf>
    <xf numFmtId="0" fontId="24" fillId="0" borderId="0" xfId="0" applyFont="1" applyAlignment="1">
      <alignment horizontal="left" vertical="center" indent="15"/>
    </xf>
    <xf numFmtId="0" fontId="24" fillId="0" borderId="0" xfId="1" applyFont="1" applyAlignment="1">
      <alignment horizontal="left" vertical="center" indent="10"/>
    </xf>
    <xf numFmtId="0" fontId="24" fillId="0" borderId="0" xfId="0" applyFont="1" applyAlignment="1">
      <alignment horizontal="left" vertical="center" indent="5"/>
    </xf>
    <xf numFmtId="0" fontId="2" fillId="0" borderId="0" xfId="0" applyFont="1" applyAlignment="1">
      <alignment horizontal="left" vertical="center"/>
    </xf>
    <xf numFmtId="0" fontId="24" fillId="0" borderId="0" xfId="0" applyFont="1" applyAlignment="1">
      <alignment horizontal="left" vertical="center"/>
    </xf>
    <xf numFmtId="0" fontId="13" fillId="0" borderId="0" xfId="0" applyFont="1" applyAlignment="1">
      <alignment horizontal="center" vertical="center"/>
    </xf>
    <xf numFmtId="0" fontId="26" fillId="0" borderId="0" xfId="0" applyFont="1" applyAlignment="1">
      <alignment horizontal="center" vertical="center"/>
    </xf>
    <xf numFmtId="0" fontId="27" fillId="0" borderId="0" xfId="0" applyFont="1" applyAlignment="1">
      <alignment horizontal="right"/>
    </xf>
    <xf numFmtId="0" fontId="14" fillId="0" borderId="0" xfId="0" applyFont="1" applyAlignment="1">
      <alignment horizontal="right"/>
    </xf>
    <xf numFmtId="0" fontId="28" fillId="0" borderId="0" xfId="0" applyFont="1" applyAlignment="1">
      <alignment horizontal="left"/>
    </xf>
    <xf numFmtId="0" fontId="29" fillId="0" borderId="0" xfId="0" applyFont="1" applyAlignment="1">
      <alignment horizontal="left"/>
    </xf>
    <xf numFmtId="0" fontId="0" fillId="2" borderId="12" xfId="0" applyFill="1" applyBorder="1" applyAlignment="1" applyProtection="1">
      <alignment horizontal="left" vertical="top" wrapText="1"/>
      <protection locked="0"/>
    </xf>
    <xf numFmtId="0" fontId="0" fillId="2" borderId="13" xfId="0"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15"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16" xfId="0" applyFill="1" applyBorder="1" applyAlignment="1" applyProtection="1">
      <alignment horizontal="left" vertical="top" wrapText="1"/>
      <protection locked="0"/>
    </xf>
    <xf numFmtId="0" fontId="0" fillId="2" borderId="17" xfId="0" applyFill="1" applyBorder="1" applyAlignment="1" applyProtection="1">
      <alignment horizontal="left" vertical="top" wrapText="1"/>
      <protection locked="0"/>
    </xf>
    <xf numFmtId="0" fontId="0" fillId="2" borderId="18" xfId="0" applyFill="1" applyBorder="1" applyAlignment="1" applyProtection="1">
      <alignment horizontal="left" vertical="top" wrapText="1"/>
      <protection locked="0"/>
    </xf>
    <xf numFmtId="0" fontId="0" fillId="2" borderId="19" xfId="0" applyFill="1" applyBorder="1" applyAlignment="1" applyProtection="1">
      <alignment horizontal="left" vertical="top" wrapText="1"/>
      <protection locked="0"/>
    </xf>
    <xf numFmtId="0" fontId="8" fillId="0" borderId="0" xfId="0" applyFont="1" applyAlignment="1">
      <alignment horizontal="center"/>
    </xf>
    <xf numFmtId="0" fontId="6" fillId="0" borderId="0" xfId="1" applyAlignment="1" applyProtection="1">
      <protection locked="0"/>
    </xf>
    <xf numFmtId="0" fontId="0" fillId="2" borderId="10" xfId="0" applyFill="1" applyBorder="1" applyAlignment="1" applyProtection="1">
      <protection locked="0"/>
    </xf>
    <xf numFmtId="0" fontId="0" fillId="2" borderId="11" xfId="0" applyFill="1" applyBorder="1" applyAlignment="1" applyProtection="1">
      <protection locked="0"/>
    </xf>
    <xf numFmtId="164" fontId="0" fillId="2" borderId="10" xfId="0" applyNumberFormat="1" applyFill="1" applyBorder="1" applyAlignment="1" applyProtection="1">
      <protection locked="0"/>
    </xf>
    <xf numFmtId="0" fontId="0" fillId="0" borderId="11" xfId="0" applyBorder="1" applyAlignment="1" applyProtection="1">
      <protection locked="0"/>
    </xf>
    <xf numFmtId="0" fontId="8" fillId="0" borderId="0" xfId="0" applyFont="1" applyAlignment="1"/>
    <xf numFmtId="0" fontId="0" fillId="0" borderId="0" xfId="0" applyAlignment="1"/>
    <xf numFmtId="0" fontId="7" fillId="0" borderId="0" xfId="0" applyFont="1" applyAlignment="1"/>
  </cellXfs>
  <cellStyles count="2">
    <cellStyle name="Hyperlink" xfId="1" builtinId="8"/>
    <cellStyle name="Normal" xfId="0" builtinId="0"/>
  </cellStyles>
  <dxfs count="27">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ont>
        <b/>
        <i val="0"/>
      </font>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
      <fill>
        <patternFill patternType="none">
          <bgColor indexed="65"/>
        </patternFill>
      </fill>
      <border>
        <left style="thin">
          <color indexed="64"/>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3</xdr:col>
      <xdr:colOff>19050</xdr:colOff>
      <xdr:row>0</xdr:row>
      <xdr:rowOff>9525</xdr:rowOff>
    </xdr:from>
    <xdr:to>
      <xdr:col>10</xdr:col>
      <xdr:colOff>104775</xdr:colOff>
      <xdr:row>4</xdr:row>
      <xdr:rowOff>161925</xdr:rowOff>
    </xdr:to>
    <xdr:pic>
      <xdr:nvPicPr>
        <xdr:cNvPr id="1305" name="Picture 2">
          <a:extLst>
            <a:ext uri="{FF2B5EF4-FFF2-40B4-BE49-F238E27FC236}">
              <a16:creationId xmlns:a16="http://schemas.microsoft.com/office/drawing/2014/main" id="{55814EA9-6EB8-EBFC-7310-1C92B9EC6E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8850" y="9525"/>
          <a:ext cx="95535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51</xdr:row>
      <xdr:rowOff>142875</xdr:rowOff>
    </xdr:to>
    <xdr:pic>
      <xdr:nvPicPr>
        <xdr:cNvPr id="2230" name="Picture 2">
          <a:extLst>
            <a:ext uri="{FF2B5EF4-FFF2-40B4-BE49-F238E27FC236}">
              <a16:creationId xmlns:a16="http://schemas.microsoft.com/office/drawing/2014/main" id="{2F7D99BE-B87B-AC24-58FF-90CEC94688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315200" cy="985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95250</xdr:colOff>
      <xdr:row>48</xdr:row>
      <xdr:rowOff>0</xdr:rowOff>
    </xdr:to>
    <xdr:pic>
      <xdr:nvPicPr>
        <xdr:cNvPr id="3215" name="Picture 2">
          <a:extLst>
            <a:ext uri="{FF2B5EF4-FFF2-40B4-BE49-F238E27FC236}">
              <a16:creationId xmlns:a16="http://schemas.microsoft.com/office/drawing/2014/main" id="{C50DC2C9-BDCB-F783-FBCA-2C31062F19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10450" cy="914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k-state.edu/finsvcs/purchasing/contract.html"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sscas@ksu.edu" TargetMode="External"/><Relationship Id="rId2" Type="http://schemas.openxmlformats.org/officeDocument/2006/relationships/hyperlink" Target="mailto:echosign@echosign.com" TargetMode="External"/><Relationship Id="rId1" Type="http://schemas.openxmlformats.org/officeDocument/2006/relationships/hyperlink" Target="mailto:sscas@ksu.edu" TargetMode="External"/><Relationship Id="rId5" Type="http://schemas.openxmlformats.org/officeDocument/2006/relationships/printerSettings" Target="../printerSettings/printerSettings2.bin"/><Relationship Id="rId4" Type="http://schemas.openxmlformats.org/officeDocument/2006/relationships/hyperlink" Target="mailto:sscas@ksu.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BA8CDC"/>
    <pageSetUpPr fitToPage="1"/>
  </sheetPr>
  <dimension ref="A5:L292"/>
  <sheetViews>
    <sheetView showGridLines="0" topLeftCell="B61" zoomScale="75" zoomScaleNormal="75" workbookViewId="0">
      <selection activeCell="C7" sqref="C7:D7"/>
    </sheetView>
  </sheetViews>
  <sheetFormatPr defaultRowHeight="15"/>
  <cols>
    <col min="1" max="1" width="8.85546875" hidden="1" customWidth="1"/>
    <col min="2" max="3" width="16.5703125" customWidth="1"/>
    <col min="4" max="4" width="22.28515625" customWidth="1"/>
    <col min="5" max="5" width="28.28515625" customWidth="1"/>
    <col min="6" max="6" width="12.28515625" customWidth="1"/>
    <col min="7" max="7" width="15.7109375" customWidth="1"/>
    <col min="8" max="8" width="26.28515625" customWidth="1"/>
    <col min="9" max="9" width="25.42578125" bestFit="1" customWidth="1"/>
    <col min="10" max="10" width="11.7109375" customWidth="1"/>
    <col min="11" max="11" width="20.7109375" customWidth="1"/>
  </cols>
  <sheetData>
    <row r="5" spans="2:8" ht="21" customHeight="1"/>
    <row r="6" spans="2:8" ht="24" customHeight="1">
      <c r="B6" s="7" t="s">
        <v>0</v>
      </c>
      <c r="C6" s="10"/>
      <c r="F6" s="7"/>
    </row>
    <row r="7" spans="2:8" ht="24" customHeight="1">
      <c r="B7" s="7" t="s">
        <v>1</v>
      </c>
      <c r="C7" s="74" t="s">
        <v>2</v>
      </c>
      <c r="D7" s="75"/>
      <c r="E7" s="41" t="s">
        <v>3</v>
      </c>
      <c r="F7" s="7" t="s">
        <v>4</v>
      </c>
      <c r="G7" s="74"/>
      <c r="H7" s="75"/>
    </row>
    <row r="8" spans="2:8" ht="24" customHeight="1">
      <c r="B8" s="8"/>
      <c r="C8" s="72" t="s">
        <v>5</v>
      </c>
      <c r="D8" s="72"/>
      <c r="F8" s="7" t="s">
        <v>6</v>
      </c>
      <c r="G8" s="12"/>
    </row>
    <row r="9" spans="2:8" ht="24" customHeight="1">
      <c r="B9" s="7" t="s">
        <v>7</v>
      </c>
      <c r="C9" s="74"/>
      <c r="D9" s="75"/>
      <c r="F9" s="9" t="s">
        <v>8</v>
      </c>
      <c r="G9" s="74"/>
      <c r="H9" s="75"/>
    </row>
    <row r="10" spans="2:8" ht="24" customHeight="1">
      <c r="B10" s="7" t="s">
        <v>9</v>
      </c>
      <c r="C10" s="74"/>
      <c r="D10" s="75"/>
      <c r="F10" s="8"/>
    </row>
    <row r="11" spans="2:8" ht="24" customHeight="1">
      <c r="B11" s="7" t="s">
        <v>9</v>
      </c>
      <c r="C11" s="74"/>
      <c r="D11" s="75"/>
      <c r="F11" s="8"/>
    </row>
    <row r="12" spans="2:8" ht="24" customHeight="1">
      <c r="B12" s="7" t="s">
        <v>10</v>
      </c>
      <c r="C12" s="74"/>
      <c r="D12" s="75"/>
      <c r="F12" s="8"/>
    </row>
    <row r="13" spans="2:8" ht="24" customHeight="1">
      <c r="B13" s="8"/>
      <c r="F13" s="8"/>
    </row>
    <row r="14" spans="2:8" ht="24" customHeight="1">
      <c r="B14" s="9" t="s">
        <v>6</v>
      </c>
      <c r="C14" s="11"/>
      <c r="F14" s="7"/>
    </row>
    <row r="15" spans="2:8" ht="24" customHeight="1">
      <c r="B15" s="7" t="s">
        <v>11</v>
      </c>
      <c r="C15" s="11"/>
      <c r="F15" s="8"/>
    </row>
    <row r="16" spans="2:8" ht="24" customHeight="1">
      <c r="B16" s="9" t="s">
        <v>8</v>
      </c>
      <c r="C16" s="76"/>
      <c r="D16" s="77"/>
      <c r="F16" s="8"/>
    </row>
    <row r="17" spans="1:12" ht="24" customHeight="1"/>
    <row r="18" spans="1:12" ht="24" customHeight="1">
      <c r="B18" s="29" t="s">
        <v>12</v>
      </c>
      <c r="L18" s="37"/>
    </row>
    <row r="19" spans="1:12" ht="24" customHeight="1" thickBot="1">
      <c r="B19" s="42" t="s">
        <v>13</v>
      </c>
      <c r="C19" s="42" t="s">
        <v>14</v>
      </c>
      <c r="D19" s="42" t="s">
        <v>15</v>
      </c>
      <c r="E19" s="42" t="s">
        <v>16</v>
      </c>
      <c r="F19" s="42" t="s">
        <v>17</v>
      </c>
      <c r="G19" s="43" t="s">
        <v>18</v>
      </c>
      <c r="H19" s="42" t="s">
        <v>19</v>
      </c>
      <c r="I19" s="42" t="s">
        <v>20</v>
      </c>
      <c r="J19" s="44" t="s">
        <v>21</v>
      </c>
      <c r="K19" s="45" t="s">
        <v>22</v>
      </c>
      <c r="L19" s="34" t="str">
        <f>IF(OR(OR(C7="MATH",C7="PHYSICS",C7="")),"","PIN#")</f>
        <v/>
      </c>
    </row>
    <row r="20" spans="1:12" ht="24" customHeight="1">
      <c r="B20" s="25">
        <v>20</v>
      </c>
      <c r="C20" s="26" t="s">
        <v>23</v>
      </c>
      <c r="D20" s="27" t="s">
        <v>24</v>
      </c>
      <c r="E20" s="27" t="s">
        <v>25</v>
      </c>
      <c r="F20" s="25">
        <v>2.4900000000000002</v>
      </c>
      <c r="G20" s="25">
        <f>F20*B20</f>
        <v>49.800000000000004</v>
      </c>
      <c r="H20" s="27" t="s">
        <v>26</v>
      </c>
      <c r="I20" s="27" t="s">
        <v>27</v>
      </c>
      <c r="J20" s="28" t="s">
        <v>28</v>
      </c>
      <c r="K20" s="27" t="s">
        <v>29</v>
      </c>
      <c r="L20" s="40"/>
    </row>
    <row r="21" spans="1:12" ht="24" customHeight="1">
      <c r="A21" t="s">
        <v>30</v>
      </c>
      <c r="B21" s="15"/>
      <c r="C21" s="14"/>
      <c r="D21" s="16"/>
      <c r="E21" s="16"/>
      <c r="F21" s="15"/>
      <c r="G21" s="23">
        <f>F21*B21</f>
        <v>0</v>
      </c>
      <c r="H21" s="16"/>
      <c r="I21" s="16"/>
      <c r="J21" s="16"/>
      <c r="K21" s="16"/>
      <c r="L21" s="35"/>
    </row>
    <row r="22" spans="1:12" ht="24" customHeight="1">
      <c r="A22" t="s">
        <v>30</v>
      </c>
      <c r="B22" s="15"/>
      <c r="C22" s="14"/>
      <c r="D22" s="16"/>
      <c r="E22" s="16"/>
      <c r="F22" s="15"/>
      <c r="G22" s="23">
        <f>F22*B22</f>
        <v>0</v>
      </c>
      <c r="H22" s="16"/>
      <c r="I22" s="16"/>
      <c r="J22" s="16"/>
      <c r="K22" s="16"/>
      <c r="L22" s="35"/>
    </row>
    <row r="23" spans="1:12" ht="24" customHeight="1">
      <c r="A23" t="s">
        <v>30</v>
      </c>
      <c r="B23" s="15"/>
      <c r="C23" s="14"/>
      <c r="D23" s="16"/>
      <c r="E23" s="16"/>
      <c r="F23" s="15"/>
      <c r="G23" s="23">
        <f>F23*B23</f>
        <v>0</v>
      </c>
      <c r="H23" s="16"/>
      <c r="I23" s="16"/>
      <c r="J23" s="16"/>
      <c r="K23" s="16"/>
      <c r="L23" s="35"/>
    </row>
    <row r="24" spans="1:12" ht="24" customHeight="1">
      <c r="A24" t="s">
        <v>30</v>
      </c>
      <c r="B24" s="15"/>
      <c r="C24" s="14"/>
      <c r="D24" s="16"/>
      <c r="E24" s="16"/>
      <c r="F24" s="15"/>
      <c r="G24" s="24">
        <f>F24*B24</f>
        <v>0</v>
      </c>
      <c r="H24" s="16"/>
      <c r="I24" s="16"/>
      <c r="J24" s="16"/>
      <c r="K24" s="16"/>
      <c r="L24" s="35"/>
    </row>
    <row r="25" spans="1:12" ht="24" customHeight="1">
      <c r="A25" t="s">
        <v>30</v>
      </c>
      <c r="B25" s="15"/>
      <c r="C25" s="14"/>
      <c r="D25" s="16"/>
      <c r="E25" s="16"/>
      <c r="F25" s="15"/>
      <c r="G25" s="23">
        <f t="shared" ref="G25:G45" si="0">F25*B25</f>
        <v>0</v>
      </c>
      <c r="H25" s="16"/>
      <c r="I25" s="16"/>
      <c r="J25" s="16"/>
      <c r="K25" s="16"/>
      <c r="L25" s="35"/>
    </row>
    <row r="26" spans="1:12" ht="24" customHeight="1">
      <c r="A26" t="s">
        <v>30</v>
      </c>
      <c r="B26" s="15"/>
      <c r="C26" s="14"/>
      <c r="D26" s="16"/>
      <c r="E26" s="16"/>
      <c r="F26" s="15"/>
      <c r="G26" s="23">
        <f t="shared" si="0"/>
        <v>0</v>
      </c>
      <c r="H26" s="16"/>
      <c r="I26" s="16"/>
      <c r="J26" s="16"/>
      <c r="K26" s="16"/>
      <c r="L26" s="35"/>
    </row>
    <row r="27" spans="1:12" ht="24" customHeight="1">
      <c r="A27" t="s">
        <v>30</v>
      </c>
      <c r="B27" s="15"/>
      <c r="C27" s="14"/>
      <c r="D27" s="16"/>
      <c r="E27" s="16"/>
      <c r="F27" s="15"/>
      <c r="G27" s="23">
        <f t="shared" si="0"/>
        <v>0</v>
      </c>
      <c r="H27" s="16"/>
      <c r="I27" s="16"/>
      <c r="J27" s="16"/>
      <c r="K27" s="16"/>
      <c r="L27" s="35"/>
    </row>
    <row r="28" spans="1:12" ht="24" customHeight="1">
      <c r="A28" t="s">
        <v>30</v>
      </c>
      <c r="B28" s="15"/>
      <c r="C28" s="14"/>
      <c r="D28" s="16"/>
      <c r="E28" s="16"/>
      <c r="F28" s="15"/>
      <c r="G28" s="23">
        <f t="shared" si="0"/>
        <v>0</v>
      </c>
      <c r="H28" s="16"/>
      <c r="I28" s="16"/>
      <c r="J28" s="16"/>
      <c r="K28" s="16"/>
      <c r="L28" s="35"/>
    </row>
    <row r="29" spans="1:12" ht="24" customHeight="1">
      <c r="A29" t="s">
        <v>30</v>
      </c>
      <c r="B29" s="15"/>
      <c r="C29" s="14"/>
      <c r="D29" s="16"/>
      <c r="E29" s="16"/>
      <c r="F29" s="15"/>
      <c r="G29" s="23">
        <f t="shared" si="0"/>
        <v>0</v>
      </c>
      <c r="H29" s="16"/>
      <c r="I29" s="16"/>
      <c r="J29" s="16"/>
      <c r="K29" s="16"/>
      <c r="L29" s="35"/>
    </row>
    <row r="30" spans="1:12" ht="24" customHeight="1">
      <c r="A30" t="s">
        <v>30</v>
      </c>
      <c r="B30" s="15"/>
      <c r="C30" s="14"/>
      <c r="D30" s="16"/>
      <c r="E30" s="16"/>
      <c r="F30" s="15"/>
      <c r="G30" s="23">
        <f t="shared" si="0"/>
        <v>0</v>
      </c>
      <c r="H30" s="16"/>
      <c r="I30" s="16"/>
      <c r="J30" s="16"/>
      <c r="K30" s="16"/>
      <c r="L30" s="35"/>
    </row>
    <row r="31" spans="1:12" ht="24" customHeight="1">
      <c r="A31" t="s">
        <v>30</v>
      </c>
      <c r="B31" s="15"/>
      <c r="C31" s="14"/>
      <c r="D31" s="16"/>
      <c r="E31" s="16"/>
      <c r="F31" s="15"/>
      <c r="G31" s="23">
        <f t="shared" si="0"/>
        <v>0</v>
      </c>
      <c r="H31" s="16"/>
      <c r="I31" s="16"/>
      <c r="J31" s="16"/>
      <c r="K31" s="16"/>
      <c r="L31" s="35"/>
    </row>
    <row r="32" spans="1:12" ht="24" customHeight="1">
      <c r="A32" t="s">
        <v>30</v>
      </c>
      <c r="B32" s="15"/>
      <c r="C32" s="14"/>
      <c r="D32" s="16"/>
      <c r="E32" s="16"/>
      <c r="F32" s="15"/>
      <c r="G32" s="23">
        <f t="shared" si="0"/>
        <v>0</v>
      </c>
      <c r="H32" s="16"/>
      <c r="I32" s="16"/>
      <c r="J32" s="16"/>
      <c r="K32" s="16"/>
      <c r="L32" s="35"/>
    </row>
    <row r="33" spans="1:12" ht="24" customHeight="1">
      <c r="A33" t="s">
        <v>30</v>
      </c>
      <c r="B33" s="15"/>
      <c r="C33" s="14"/>
      <c r="D33" s="16"/>
      <c r="E33" s="16"/>
      <c r="F33" s="15"/>
      <c r="G33" s="23">
        <f t="shared" si="0"/>
        <v>0</v>
      </c>
      <c r="H33" s="16"/>
      <c r="I33" s="16"/>
      <c r="J33" s="16"/>
      <c r="K33" s="16"/>
      <c r="L33" s="35"/>
    </row>
    <row r="34" spans="1:12" ht="24" customHeight="1">
      <c r="A34" t="s">
        <v>30</v>
      </c>
      <c r="B34" s="15"/>
      <c r="C34" s="14"/>
      <c r="D34" s="16"/>
      <c r="E34" s="16"/>
      <c r="F34" s="15"/>
      <c r="G34" s="23">
        <f t="shared" si="0"/>
        <v>0</v>
      </c>
      <c r="H34" s="16"/>
      <c r="I34" s="16"/>
      <c r="J34" s="16"/>
      <c r="K34" s="16"/>
      <c r="L34" s="35"/>
    </row>
    <row r="35" spans="1:12" ht="24" customHeight="1">
      <c r="A35" t="s">
        <v>30</v>
      </c>
      <c r="B35" s="15"/>
      <c r="C35" s="14"/>
      <c r="D35" s="16"/>
      <c r="E35" s="16"/>
      <c r="F35" s="15"/>
      <c r="G35" s="23">
        <f t="shared" si="0"/>
        <v>0</v>
      </c>
      <c r="H35" s="16"/>
      <c r="I35" s="16"/>
      <c r="J35" s="16"/>
      <c r="K35" s="16"/>
      <c r="L35" s="35"/>
    </row>
    <row r="36" spans="1:12" ht="24" customHeight="1">
      <c r="A36" t="s">
        <v>30</v>
      </c>
      <c r="B36" s="15"/>
      <c r="C36" s="14"/>
      <c r="D36" s="16"/>
      <c r="E36" s="16"/>
      <c r="F36" s="15"/>
      <c r="G36" s="23">
        <f t="shared" si="0"/>
        <v>0</v>
      </c>
      <c r="H36" s="16"/>
      <c r="I36" s="16"/>
      <c r="J36" s="16"/>
      <c r="K36" s="16"/>
      <c r="L36" s="35"/>
    </row>
    <row r="37" spans="1:12" ht="24" customHeight="1">
      <c r="A37" t="s">
        <v>30</v>
      </c>
      <c r="B37" s="15"/>
      <c r="C37" s="16"/>
      <c r="D37" s="16"/>
      <c r="E37" s="16"/>
      <c r="F37" s="15"/>
      <c r="G37" s="23">
        <f t="shared" si="0"/>
        <v>0</v>
      </c>
      <c r="H37" s="16"/>
      <c r="I37" s="16"/>
      <c r="J37" s="16"/>
      <c r="K37" s="16"/>
      <c r="L37" s="35"/>
    </row>
    <row r="38" spans="1:12" ht="24" customHeight="1">
      <c r="A38" t="s">
        <v>30</v>
      </c>
      <c r="B38" s="15"/>
      <c r="C38" s="16"/>
      <c r="D38" s="16"/>
      <c r="E38" s="16"/>
      <c r="F38" s="15"/>
      <c r="G38" s="23">
        <f t="shared" si="0"/>
        <v>0</v>
      </c>
      <c r="H38" s="16"/>
      <c r="I38" s="16"/>
      <c r="J38" s="16"/>
      <c r="K38" s="16"/>
      <c r="L38" s="35"/>
    </row>
    <row r="39" spans="1:12" ht="24" customHeight="1">
      <c r="A39" t="s">
        <v>30</v>
      </c>
      <c r="B39" s="15"/>
      <c r="C39" s="16"/>
      <c r="D39" s="16"/>
      <c r="E39" s="16"/>
      <c r="F39" s="15"/>
      <c r="G39" s="23">
        <f t="shared" si="0"/>
        <v>0</v>
      </c>
      <c r="H39" s="16"/>
      <c r="I39" s="16"/>
      <c r="J39" s="16"/>
      <c r="K39" s="16"/>
      <c r="L39" s="35"/>
    </row>
    <row r="40" spans="1:12" ht="24" customHeight="1">
      <c r="A40" t="s">
        <v>30</v>
      </c>
      <c r="B40" s="15"/>
      <c r="C40" s="16"/>
      <c r="D40" s="16"/>
      <c r="E40" s="16"/>
      <c r="F40" s="15"/>
      <c r="G40" s="23">
        <f t="shared" si="0"/>
        <v>0</v>
      </c>
      <c r="H40" s="16"/>
      <c r="I40" s="16"/>
      <c r="J40" s="16"/>
      <c r="K40" s="16"/>
      <c r="L40" s="35"/>
    </row>
    <row r="41" spans="1:12" ht="24" customHeight="1">
      <c r="A41" t="s">
        <v>30</v>
      </c>
      <c r="B41" s="15"/>
      <c r="C41" s="14"/>
      <c r="D41" s="16"/>
      <c r="E41" s="16"/>
      <c r="F41" s="15"/>
      <c r="G41" s="23">
        <f t="shared" si="0"/>
        <v>0</v>
      </c>
      <c r="H41" s="16"/>
      <c r="I41" s="16"/>
      <c r="J41" s="16"/>
      <c r="K41" s="16"/>
      <c r="L41" s="35"/>
    </row>
    <row r="42" spans="1:12" ht="24" customHeight="1">
      <c r="A42" t="s">
        <v>30</v>
      </c>
      <c r="B42" s="15"/>
      <c r="C42" s="14"/>
      <c r="D42" s="16"/>
      <c r="E42" s="16"/>
      <c r="F42" s="15"/>
      <c r="G42" s="23">
        <f t="shared" si="0"/>
        <v>0</v>
      </c>
      <c r="H42" s="16"/>
      <c r="I42" s="16"/>
      <c r="J42" s="16"/>
      <c r="K42" s="16"/>
      <c r="L42" s="35"/>
    </row>
    <row r="43" spans="1:12" ht="24" customHeight="1">
      <c r="A43" t="s">
        <v>30</v>
      </c>
      <c r="B43" s="15"/>
      <c r="C43" s="14"/>
      <c r="D43" s="16"/>
      <c r="E43" s="16"/>
      <c r="F43" s="15"/>
      <c r="G43" s="23">
        <f t="shared" si="0"/>
        <v>0</v>
      </c>
      <c r="H43" s="16"/>
      <c r="I43" s="16"/>
      <c r="J43" s="16"/>
      <c r="K43" s="16"/>
      <c r="L43" s="35"/>
    </row>
    <row r="44" spans="1:12" ht="24" customHeight="1">
      <c r="A44" t="s">
        <v>30</v>
      </c>
      <c r="B44" s="15"/>
      <c r="C44" s="14"/>
      <c r="D44" s="16"/>
      <c r="E44" s="16"/>
      <c r="F44" s="15"/>
      <c r="G44" s="23">
        <f t="shared" si="0"/>
        <v>0</v>
      </c>
      <c r="H44" s="16"/>
      <c r="I44" s="16"/>
      <c r="J44" s="16"/>
      <c r="K44" s="16"/>
      <c r="L44" s="35"/>
    </row>
    <row r="45" spans="1:12" ht="24" customHeight="1" thickBot="1">
      <c r="A45" t="s">
        <v>30</v>
      </c>
      <c r="B45" s="17"/>
      <c r="C45" s="14"/>
      <c r="D45" s="18"/>
      <c r="E45" s="18"/>
      <c r="F45" s="17"/>
      <c r="G45" s="23">
        <f t="shared" si="0"/>
        <v>0</v>
      </c>
      <c r="H45" s="18"/>
      <c r="I45" s="18"/>
      <c r="J45" s="14"/>
      <c r="K45" s="19"/>
      <c r="L45" s="36"/>
    </row>
    <row r="46" spans="1:12" ht="24" customHeight="1" thickTop="1" thickBot="1">
      <c r="B46" s="1"/>
      <c r="C46" s="1"/>
      <c r="D46" s="1"/>
      <c r="E46" s="1"/>
      <c r="F46" s="3" t="s">
        <v>31</v>
      </c>
      <c r="G46" s="13">
        <f>SUM(G21:G45)</f>
        <v>0</v>
      </c>
      <c r="H46" s="1"/>
      <c r="I46" s="1"/>
      <c r="J46" s="1"/>
      <c r="K46" s="1"/>
    </row>
    <row r="47" spans="1:12" ht="24" customHeight="1" thickTop="1"/>
    <row r="48" spans="1:12" ht="24" customHeight="1">
      <c r="B48" s="38" t="s">
        <v>32</v>
      </c>
      <c r="E48" s="21"/>
      <c r="G48" s="6" t="s">
        <v>33</v>
      </c>
      <c r="H48" s="63" t="s">
        <v>34</v>
      </c>
      <c r="I48" s="64"/>
      <c r="J48" s="64"/>
      <c r="K48" s="65"/>
    </row>
    <row r="49" spans="2:11" ht="24" customHeight="1">
      <c r="B49" s="38" t="s">
        <v>35</v>
      </c>
      <c r="H49" s="66"/>
      <c r="I49" s="67"/>
      <c r="J49" s="67"/>
      <c r="K49" s="68"/>
    </row>
    <row r="50" spans="2:11" ht="24" customHeight="1">
      <c r="B50" s="4" t="s">
        <v>36</v>
      </c>
      <c r="C50" s="4" t="s">
        <v>37</v>
      </c>
      <c r="D50" s="78" t="s">
        <v>38</v>
      </c>
      <c r="E50" s="79"/>
      <c r="H50" s="66"/>
      <c r="I50" s="67"/>
      <c r="J50" s="67"/>
      <c r="K50" s="68"/>
    </row>
    <row r="51" spans="2:11" ht="24" customHeight="1">
      <c r="B51" s="22"/>
      <c r="C51" s="22"/>
      <c r="D51" s="22"/>
      <c r="H51" s="66"/>
      <c r="I51" s="67"/>
      <c r="J51" s="67"/>
      <c r="K51" s="68"/>
    </row>
    <row r="52" spans="2:11" ht="24" customHeight="1">
      <c r="B52" s="22"/>
      <c r="C52" s="22"/>
      <c r="D52" s="22"/>
      <c r="H52" s="66"/>
      <c r="I52" s="67"/>
      <c r="J52" s="67"/>
      <c r="K52" s="68"/>
    </row>
    <row r="53" spans="2:11" ht="24" customHeight="1">
      <c r="B53" s="22"/>
      <c r="C53" s="22"/>
      <c r="D53" s="22"/>
      <c r="H53" s="69"/>
      <c r="I53" s="70"/>
      <c r="J53" s="70"/>
      <c r="K53" s="71"/>
    </row>
    <row r="54" spans="2:11" ht="21" customHeight="1"/>
    <row r="55" spans="2:11" ht="21" customHeight="1">
      <c r="B55" s="29" t="s">
        <v>39</v>
      </c>
      <c r="D55" s="5"/>
    </row>
    <row r="56" spans="2:11" ht="21" customHeight="1">
      <c r="B56" s="30" t="s">
        <v>40</v>
      </c>
      <c r="D56" s="73" t="s">
        <v>41</v>
      </c>
      <c r="E56" s="73"/>
      <c r="F56" s="73"/>
      <c r="G56" s="73"/>
    </row>
    <row r="57" spans="2:11" ht="21" customHeight="1"/>
    <row r="58" spans="2:11" ht="21" customHeight="1">
      <c r="B58" s="29"/>
      <c r="C58" s="30"/>
      <c r="D58" s="30"/>
      <c r="E58" s="30"/>
    </row>
    <row r="59" spans="2:11" ht="21" customHeight="1">
      <c r="C59" s="59" t="str">
        <f>IF(OR(OR(C7="MATH",C7="PHYSICS",C7="")),"","Please email this excel form as an attachment, along with any relevant documentation to:  ")</f>
        <v/>
      </c>
      <c r="D59" s="60"/>
      <c r="E59" s="60"/>
      <c r="F59" s="60"/>
      <c r="G59" s="60"/>
      <c r="H59" s="60"/>
      <c r="I59" s="60"/>
      <c r="J59" s="46" t="str">
        <f>IF(OR(OR(C7="MATH",C7="PHYSICS",C7="")),"",IF(C7="Deans","acctgdean@ksu.edu","sscas@ksu.edu"))</f>
        <v/>
      </c>
    </row>
    <row r="60" spans="2:11" ht="21" customHeight="1">
      <c r="C60" s="57" t="str">
        <f>IF(OR(OR(C7="MATH",C7="PHYSICS",C7="")),"","                               ***You will receive a form back by email for signature approval(s).***")</f>
        <v/>
      </c>
      <c r="D60" s="58"/>
      <c r="E60" s="58"/>
      <c r="F60" s="58"/>
      <c r="G60" s="58"/>
      <c r="H60" s="58"/>
      <c r="I60" s="58"/>
      <c r="J60" s="58"/>
    </row>
    <row r="61" spans="2:11" ht="21" customHeight="1"/>
    <row r="62" spans="2:11" ht="21" customHeight="1">
      <c r="B62" s="2" t="str">
        <f>IF(OR(C7="MATH",C7="PHYSICS",),"_____________________________________________________________________________","")</f>
        <v>_____________________________________________________________________________</v>
      </c>
      <c r="H62" s="80" t="str">
        <f>IF(OR(C7="MATH",C7="PHYSICS"),"_____________________________________________________________________________","")</f>
        <v>_____________________________________________________________________________</v>
      </c>
      <c r="I62" s="80"/>
      <c r="J62" s="80"/>
      <c r="K62" s="80"/>
    </row>
    <row r="63" spans="2:11" ht="21" customHeight="1">
      <c r="B63" s="38" t="str">
        <f>IF(OR(C7="MATH",C7="PHYSICS",),"Requestor Signature","")</f>
        <v>Requestor Signature</v>
      </c>
      <c r="H63" s="38" t="str">
        <f>IF(OR(C7="MATH",C7="PHYSICS",),"Appover Signature","")</f>
        <v>Appover Signature</v>
      </c>
    </row>
    <row r="64" spans="2:11" ht="21" customHeight="1">
      <c r="B64" s="39" t="str">
        <f>IF(OR(C7="MATH",C7="PHYSICS",),"Applies Only to Math &amp; Physics","")</f>
        <v>Applies Only to Math &amp; Physics</v>
      </c>
      <c r="H64" s="39" t="str">
        <f>IF(OR(C7="MATH",C7="PHYSICS",),"Applies Only to Math &amp; Physics","")</f>
        <v>Applies Only to Math &amp; Physics</v>
      </c>
    </row>
    <row r="65" spans="2:6" ht="21" customHeight="1">
      <c r="B65" s="2"/>
    </row>
    <row r="66" spans="2:6" ht="21" customHeight="1">
      <c r="B66" s="61" t="str">
        <f>IF(OR(C7="MATH",C7="PHYSICS",E67),"Shared Service Center-North (Math &amp; Physics only):  ","")</f>
        <v xml:space="preserve">Shared Service Center-North (Math &amp; Physics only):  </v>
      </c>
      <c r="C66" s="62"/>
      <c r="D66" s="62"/>
      <c r="E66" s="33" t="str">
        <f>IF(OR(C7="MATH",C7="PHYSICS",),"po@phys.ksu.edu","")</f>
        <v>po@phys.ksu.edu</v>
      </c>
    </row>
    <row r="67" spans="2:6" ht="21" customHeight="1">
      <c r="B67" s="31"/>
      <c r="C67" s="32"/>
      <c r="D67" s="2"/>
      <c r="F67" s="20"/>
    </row>
    <row r="68" spans="2:6" ht="21" customHeight="1"/>
    <row r="69" spans="2:6" ht="21" customHeight="1">
      <c r="B69" s="31"/>
    </row>
    <row r="70" spans="2:6" ht="21" customHeight="1"/>
    <row r="71" spans="2:6" ht="21" customHeight="1">
      <c r="D71" s="20"/>
    </row>
    <row r="72" spans="2:6" ht="21" customHeight="1"/>
    <row r="73" spans="2:6" ht="21" customHeight="1"/>
    <row r="74" spans="2:6" ht="21" customHeight="1"/>
    <row r="75" spans="2:6" ht="21" customHeight="1"/>
    <row r="76" spans="2:6" ht="21" customHeight="1"/>
    <row r="77" spans="2:6" ht="21" customHeight="1"/>
    <row r="78" spans="2:6" ht="21" customHeight="1"/>
    <row r="79" spans="2:6" ht="21" customHeight="1"/>
    <row r="80" spans="2:6"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sheetData>
  <sheetProtection password="D8F4" sheet="1" objects="1" selectLockedCells="1"/>
  <mergeCells count="16">
    <mergeCell ref="H62:K62"/>
    <mergeCell ref="C60:J60"/>
    <mergeCell ref="C59:I59"/>
    <mergeCell ref="B66:D66"/>
    <mergeCell ref="C7:D7"/>
    <mergeCell ref="D50:E50"/>
    <mergeCell ref="H48:K53"/>
    <mergeCell ref="G7:H7"/>
    <mergeCell ref="G9:H9"/>
    <mergeCell ref="C8:D8"/>
    <mergeCell ref="D56:G56"/>
    <mergeCell ref="C9:D9"/>
    <mergeCell ref="C10:D10"/>
    <mergeCell ref="C11:D11"/>
    <mergeCell ref="C12:D12"/>
    <mergeCell ref="C16:D16"/>
  </mergeCells>
  <conditionalFormatting sqref="L21">
    <cfRule type="expression" dxfId="26" priority="39">
      <formula>(OR(OR(C7 ="PHYSICS",C7="MATH",C7="")))</formula>
    </cfRule>
  </conditionalFormatting>
  <conditionalFormatting sqref="L20">
    <cfRule type="expression" dxfId="25" priority="35" stopIfTrue="1">
      <formula>(OR(OR(C7 ="PHYSICS",C7="MATH",C7="")))</formula>
    </cfRule>
  </conditionalFormatting>
  <conditionalFormatting sqref="L27">
    <cfRule type="expression" dxfId="24" priority="34" stopIfTrue="1">
      <formula>(OR(OR(C7 ="PHYSICS",C7="MATH",C7="")))</formula>
    </cfRule>
  </conditionalFormatting>
  <conditionalFormatting sqref="L22">
    <cfRule type="expression" dxfId="23" priority="33" stopIfTrue="1">
      <formula>(OR(OR(C7 ="PHYSICS",C7="MATH",C7="")))</formula>
    </cfRule>
  </conditionalFormatting>
  <conditionalFormatting sqref="L23">
    <cfRule type="expression" dxfId="22" priority="32" stopIfTrue="1">
      <formula>(OR(OR(C7 ="PHYSICS",C7="MATH",C7="")))</formula>
    </cfRule>
  </conditionalFormatting>
  <conditionalFormatting sqref="L24">
    <cfRule type="expression" dxfId="21" priority="31" stopIfTrue="1">
      <formula>(OR(OR(C7 ="PHYSICS",C7="MATH",C7="")))</formula>
    </cfRule>
  </conditionalFormatting>
  <conditionalFormatting sqref="L25">
    <cfRule type="expression" dxfId="20" priority="30" stopIfTrue="1">
      <formula>(OR(OR(C7 ="PHYSICS",C7="MATH",C7="")))</formula>
    </cfRule>
  </conditionalFormatting>
  <conditionalFormatting sqref="L26">
    <cfRule type="expression" dxfId="19" priority="29" stopIfTrue="1">
      <formula>(OR(OR(C7 ="PHYSICS",C7="MATH",C7="")))</formula>
    </cfRule>
  </conditionalFormatting>
  <conditionalFormatting sqref="L28">
    <cfRule type="expression" dxfId="18" priority="28" stopIfTrue="1">
      <formula>(OR(OR(C7 ="PHYSICS",C7="MATH",C7="")))</formula>
    </cfRule>
  </conditionalFormatting>
  <conditionalFormatting sqref="L29">
    <cfRule type="expression" dxfId="17" priority="27" stopIfTrue="1">
      <formula>(OR(OR(C7 ="PHYSICS",C7="MATH",C7="")))</formula>
    </cfRule>
  </conditionalFormatting>
  <conditionalFormatting sqref="L30">
    <cfRule type="expression" dxfId="16" priority="26" stopIfTrue="1">
      <formula>(OR(OR(C7 ="PHYSICS",C7="MATH",C7="")))</formula>
    </cfRule>
  </conditionalFormatting>
  <conditionalFormatting sqref="L31">
    <cfRule type="expression" dxfId="15" priority="25" stopIfTrue="1">
      <formula>(OR(OR(C7 ="PHYSICS",C7="MATH",C7="")))</formula>
    </cfRule>
  </conditionalFormatting>
  <conditionalFormatting sqref="L19">
    <cfRule type="expression" dxfId="14" priority="24" stopIfTrue="1">
      <formula>(OR(OR(C7 ="PHYSICS",C7="MATH",C7="")))</formula>
    </cfRule>
  </conditionalFormatting>
  <conditionalFormatting sqref="L32">
    <cfRule type="expression" dxfId="13" priority="23" stopIfTrue="1">
      <formula>(OR(OR(C7 ="PHYSICS",C7="MATH",C7="")))</formula>
    </cfRule>
  </conditionalFormatting>
  <conditionalFormatting sqref="L33">
    <cfRule type="expression" dxfId="12" priority="22" stopIfTrue="1">
      <formula>(OR(OR(C7 ="PHYSICS",C7="MATH",C7="")))</formula>
    </cfRule>
  </conditionalFormatting>
  <conditionalFormatting sqref="L34">
    <cfRule type="expression" dxfId="11" priority="21" stopIfTrue="1">
      <formula>(OR(OR(C7 ="PHYSICS",C7="MATH",C7="")))</formula>
    </cfRule>
  </conditionalFormatting>
  <conditionalFormatting sqref="L35">
    <cfRule type="expression" dxfId="10" priority="20" stopIfTrue="1">
      <formula>(OR(OR(C7 ="PHYSICS",C7="MATH",C7="")))</formula>
    </cfRule>
  </conditionalFormatting>
  <conditionalFormatting sqref="L36">
    <cfRule type="expression" dxfId="9" priority="19" stopIfTrue="1">
      <formula>(OR(OR(C7 ="PHYSICS",C7="MATH",C7="")))</formula>
    </cfRule>
  </conditionalFormatting>
  <conditionalFormatting sqref="L37">
    <cfRule type="expression" dxfId="8" priority="18" stopIfTrue="1">
      <formula>(OR(OR(C7 ="PHYSICS",C7="MATH",C7="")))</formula>
    </cfRule>
  </conditionalFormatting>
  <conditionalFormatting sqref="L38">
    <cfRule type="expression" dxfId="7" priority="17" stopIfTrue="1">
      <formula>(OR(OR(C7 ="PHYSICS",C7="MATH",C7="")))</formula>
    </cfRule>
  </conditionalFormatting>
  <conditionalFormatting sqref="L39">
    <cfRule type="expression" dxfId="6" priority="16" stopIfTrue="1">
      <formula>(OR(OR(C7 ="PHYSICS",C7="MATH",C7="")))</formula>
    </cfRule>
  </conditionalFormatting>
  <conditionalFormatting sqref="L40">
    <cfRule type="expression" dxfId="5" priority="15" stopIfTrue="1">
      <formula>(OR(OR(C7 ="PHYSICS",C7="MATH",C7="")))</formula>
    </cfRule>
  </conditionalFormatting>
  <conditionalFormatting sqref="L41">
    <cfRule type="expression" dxfId="4" priority="14" stopIfTrue="1">
      <formula>(OR(OR(C7 ="PHYSICS",C7="MATH",C7="")))</formula>
    </cfRule>
  </conditionalFormatting>
  <conditionalFormatting sqref="L42">
    <cfRule type="expression" dxfId="3" priority="13" stopIfTrue="1">
      <formula>(OR(OR(C7 ="PHYSICS",C7="MATH",C7="")))</formula>
    </cfRule>
  </conditionalFormatting>
  <conditionalFormatting sqref="L43">
    <cfRule type="expression" dxfId="2" priority="12" stopIfTrue="1">
      <formula>(OR(OR(C7 ="PHYSICS",C7="MATH",C7="")))</formula>
    </cfRule>
  </conditionalFormatting>
  <conditionalFormatting sqref="L44">
    <cfRule type="expression" dxfId="1" priority="11" stopIfTrue="1">
      <formula>(OR(OR(C7 ="PHYSICS",C7="MATH",C7="")))</formula>
    </cfRule>
  </conditionalFormatting>
  <conditionalFormatting sqref="L45">
    <cfRule type="expression" dxfId="0" priority="10" stopIfTrue="1">
      <formula>(OR(OR(C7 ="PHYSICS",C7="MATH",C7="")))</formula>
    </cfRule>
  </conditionalFormatting>
  <dataValidations count="18">
    <dataValidation type="list" allowBlank="1" showInputMessage="1" showErrorMessage="1" sqref="E48" xr:uid="{00000000-0002-0000-0000-000000000000}">
      <formula1>"YES,NO"</formula1>
    </dataValidation>
    <dataValidation type="list" allowBlank="1" showInputMessage="1" showErrorMessage="1" sqref="C7:D7" xr:uid="{00000000-0002-0000-0000-000001000000}">
      <formula1>"AM ETHNIC STUDIES,ART,BIOCHEM,CHEM,COMM STUDIES,DEANS,GEOGRAPHY,GEOLOGY,GWSS,HISTORY,JMC,MATH,PHYSICS,POLI SCI,PSYCH,SOC ANTH &amp;SocWK,STATS"</formula1>
    </dataValidation>
    <dataValidation type="list" allowBlank="1" showInputMessage="1" showErrorMessage="1" sqref="K21:K45" xr:uid="{00000000-0002-0000-0000-000002000000}">
      <formula1>"OFFICE SUPPLY,RESEARCH SUPPLY,CLASS/LAB SUPPLY,OTHER"</formula1>
    </dataValidation>
    <dataValidation type="list" allowBlank="1" showInputMessage="1" showErrorMessage="1" sqref="J21:J45" xr:uid="{00000000-0002-0000-0000-000003000000}">
      <formula1>"BPC-Self,BPC-Dept,Direct Bill,Reimb"</formula1>
    </dataValidation>
    <dataValidation allowBlank="1" showInputMessage="1" showErrorMessage="1" promptTitle="PO#" prompt="Completed by SSC" sqref="G6" xr:uid="{00000000-0002-0000-0000-000004000000}"/>
    <dataValidation type="list" allowBlank="1" showInputMessage="1" showErrorMessage="1" sqref="C21:C45" xr:uid="{00000000-0002-0000-0000-000005000000}">
      <formula1>"Each,Box,Case,Lot,Dozen,Hour,Other"</formula1>
    </dataValidation>
    <dataValidation allowBlank="1" showInputMessage="1" showErrorMessage="1" prompt="Quantity Example" sqref="B20" xr:uid="{00000000-0002-0000-0000-000006000000}"/>
    <dataValidation type="list" allowBlank="1" showInputMessage="1" showErrorMessage="1" prompt="Unit Example" sqref="C20" xr:uid="{00000000-0002-0000-0000-000007000000}">
      <formula1>"Each,Box,Case,Lot,Dozen,Hour,Other"</formula1>
    </dataValidation>
    <dataValidation allowBlank="1" showInputMessage="1" showErrorMessage="1" prompt="Item Example" sqref="D20" xr:uid="{00000000-0002-0000-0000-000008000000}"/>
    <dataValidation allowBlank="1" showInputMessage="1" showErrorMessage="1" prompt="Item Number Example" sqref="E20" xr:uid="{00000000-0002-0000-0000-000009000000}"/>
    <dataValidation allowBlank="1" showInputMessage="1" showErrorMessage="1" prompt="Unit Cost Example" sqref="F20" xr:uid="{00000000-0002-0000-0000-00000A000000}"/>
    <dataValidation allowBlank="1" showInputMessage="1" showErrorMessage="1" prompt="Line Total Example" sqref="G20" xr:uid="{00000000-0002-0000-0000-00000B000000}"/>
    <dataValidation allowBlank="1" showInputMessage="1" showErrorMessage="1" prompt="Optional Line Item Note Example" sqref="H20" xr:uid="{00000000-0002-0000-0000-00000C000000}"/>
    <dataValidation allowBlank="1" showInputMessage="1" showErrorMessage="1" prompt="Nickname/Project of Funding Example" sqref="I20" xr:uid="{00000000-0002-0000-0000-00000D000000}"/>
    <dataValidation type="list" allowBlank="1" showInputMessage="1" showErrorMessage="1" prompt="Payment Type Example" sqref="J20" xr:uid="{00000000-0002-0000-0000-00000E000000}">
      <formula1>"BPC-Self,BPC-Dept,Direct Bill,Reimb"</formula1>
    </dataValidation>
    <dataValidation type="list" allowBlank="1" showInputMessage="1" showErrorMessage="1" prompt="Item Use Example" sqref="K20" xr:uid="{00000000-0002-0000-0000-00000F000000}">
      <formula1>"OFFICE SUPPLY,RESEARCH SUPPLY,CLASS/LAB SUPPLY,OTHER"</formula1>
    </dataValidation>
    <dataValidation allowBlank="1" showErrorMessage="1" sqref="L21:L45" xr:uid="{00000000-0002-0000-0000-000010000000}"/>
    <dataValidation allowBlank="1" showErrorMessage="1" promptTitle="Ref No." sqref="L20" xr:uid="{00000000-0002-0000-0000-000011000000}"/>
  </dataValidations>
  <hyperlinks>
    <hyperlink ref="D56:G56" r:id="rId1" display="https://www.k-state.edu/finsvcs/purchasing/contract.html" xr:uid="{00000000-0004-0000-0000-000000000000}"/>
  </hyperlinks>
  <printOptions horizontalCentered="1"/>
  <pageMargins left="0.2" right="0.2" top="0.5" bottom="0.5" header="0.3" footer="0.3"/>
  <pageSetup scale="65" fitToHeight="2" orientation="landscape" blackAndWhite="1" r:id="rId2"/>
  <headerFooter>
    <oddFooter>&amp;L&amp;D&amp;T&amp;RPage&amp;P of &amp;N</oddFooter>
  </headerFooter>
  <ignoredErrors>
    <ignoredError sqref="G21:G26" unlockedFormula="1"/>
  </ignoredError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249977111117893"/>
  </sheetPr>
  <dimension ref="A1:AZ24"/>
  <sheetViews>
    <sheetView workbookViewId="0">
      <selection activeCell="E31" sqref="E31"/>
    </sheetView>
  </sheetViews>
  <sheetFormatPr defaultRowHeight="15"/>
  <sheetData>
    <row r="1" spans="1:52" ht="21">
      <c r="A1" s="55" t="s">
        <v>42</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row>
    <row r="2" spans="1:52">
      <c r="A2" s="56" t="s">
        <v>43</v>
      </c>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row>
    <row r="3" spans="1:52">
      <c r="A3" s="48"/>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row>
    <row r="4" spans="1:52">
      <c r="A4" s="49" t="s">
        <v>44</v>
      </c>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row>
    <row r="5" spans="1:52">
      <c r="A5" s="50" t="s">
        <v>45</v>
      </c>
      <c r="B5" s="47"/>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row>
    <row r="6" spans="1:52">
      <c r="A6" s="51" t="s">
        <v>46</v>
      </c>
      <c r="B6" s="47"/>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row>
    <row r="7" spans="1:52">
      <c r="A7" s="51" t="s">
        <v>47</v>
      </c>
      <c r="B7" s="47"/>
      <c r="C7" s="47"/>
      <c r="D7" s="47"/>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row>
    <row r="8" spans="1:52">
      <c r="A8" s="51" t="s">
        <v>48</v>
      </c>
      <c r="B8" s="47"/>
      <c r="C8" s="47"/>
      <c r="D8" s="47"/>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row>
    <row r="9" spans="1:52">
      <c r="A9" s="52" t="s">
        <v>49</v>
      </c>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row>
    <row r="10" spans="1:52">
      <c r="A10" s="52" t="s">
        <v>50</v>
      </c>
      <c r="B10" s="47"/>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row>
    <row r="11" spans="1:52">
      <c r="A11" s="50" t="s">
        <v>51</v>
      </c>
      <c r="B11" s="47"/>
      <c r="C11" s="47"/>
      <c r="D11" s="47"/>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row>
    <row r="12" spans="1:52">
      <c r="A12" s="53" t="s">
        <v>52</v>
      </c>
      <c r="B12" s="47"/>
      <c r="C12" s="47"/>
      <c r="D12" s="47"/>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row>
    <row r="13" spans="1:52">
      <c r="A13" s="53" t="s">
        <v>53</v>
      </c>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row>
    <row r="14" spans="1:52">
      <c r="A14" s="51" t="s">
        <v>54</v>
      </c>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row>
    <row r="15" spans="1:52">
      <c r="A15" s="52" t="s">
        <v>55</v>
      </c>
      <c r="B15" s="47"/>
      <c r="C15" s="47"/>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row>
    <row r="16" spans="1:52">
      <c r="A16" s="52" t="s">
        <v>56</v>
      </c>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row>
    <row r="17" spans="1:52">
      <c r="A17" s="52" t="s">
        <v>57</v>
      </c>
      <c r="B17" s="47"/>
      <c r="C17" s="47"/>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row>
    <row r="18" spans="1:52">
      <c r="A18" s="50" t="s">
        <v>58</v>
      </c>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row>
    <row r="19" spans="1:52">
      <c r="A19" s="50"/>
      <c r="B19" s="47"/>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row>
    <row r="20" spans="1:52">
      <c r="A20" s="54" t="s">
        <v>59</v>
      </c>
      <c r="B20" s="47"/>
      <c r="C20" s="47"/>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row>
    <row r="21" spans="1:52">
      <c r="A21" s="53" t="s">
        <v>60</v>
      </c>
      <c r="B21" s="47"/>
      <c r="C21" s="47"/>
      <c r="D21" s="47"/>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row>
    <row r="22" spans="1:52">
      <c r="A22" s="50" t="s">
        <v>61</v>
      </c>
      <c r="B22" s="47"/>
      <c r="C22" s="47"/>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row>
    <row r="23" spans="1:52">
      <c r="A23" s="53" t="s">
        <v>62</v>
      </c>
      <c r="B23" s="47"/>
      <c r="C23" s="47"/>
      <c r="D23" s="47"/>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row>
    <row r="24" spans="1:52">
      <c r="A24" s="47"/>
      <c r="B24" s="47"/>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row>
  </sheetData>
  <hyperlinks>
    <hyperlink ref="A12" r:id="rId1" display="mailto:sscas@ksu.edu" xr:uid="{00000000-0004-0000-0100-000000000000}"/>
    <hyperlink ref="A13" r:id="rId2" display="mailto:echosign@echosign.com" xr:uid="{00000000-0004-0000-0100-000001000000}"/>
    <hyperlink ref="A21" r:id="rId3" display="mailto:sscas@ksu.edu" xr:uid="{00000000-0004-0000-0100-000002000000}"/>
    <hyperlink ref="A23" r:id="rId4" display="mailto:sscas@ksu.edu" xr:uid="{00000000-0004-0000-0100-000003000000}"/>
  </hyperlinks>
  <pageMargins left="0.7" right="0.7" top="0.75" bottom="0.75" header="0.3" footer="0.3"/>
  <pageSetup orientation="portrait" verticalDpi="0"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AF57F7"/>
    <pageSetUpPr fitToPage="1"/>
  </sheetPr>
  <dimension ref="A1"/>
  <sheetViews>
    <sheetView tabSelected="1" workbookViewId="0">
      <selection activeCell="M17" sqref="M17"/>
    </sheetView>
  </sheetViews>
  <sheetFormatPr defaultRowHeight="15"/>
  <sheetData/>
  <sheetProtection password="D8F4" sheet="1" objects="1" selectLockedCells="1"/>
  <printOptions horizontalCentered="1" verticalCentered="1"/>
  <pageMargins left="0.2" right="0.2" top="0.25" bottom="0.25" header="0.3" footer="0.3"/>
  <pageSetup scale="9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FF00"/>
    <pageSetUpPr fitToPage="1"/>
  </sheetPr>
  <dimension ref="A1"/>
  <sheetViews>
    <sheetView workbookViewId="0"/>
  </sheetViews>
  <sheetFormatPr defaultRowHeight="15"/>
  <sheetData/>
  <sheetProtection password="D8F4" sheet="1" objects="1" selectLockedCells="1"/>
  <printOptions horizontalCentered="1" verticalCentered="1"/>
  <pageMargins left="0.45" right="0.45" top="0.75" bottom="0.75" header="0.3" footer="0.3"/>
  <pageSetup scale="8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Yvonne Bachura</dc:creator>
  <cp:keywords/>
  <dc:description/>
  <cp:lastModifiedBy>X</cp:lastModifiedBy>
  <cp:revision/>
  <dcterms:created xsi:type="dcterms:W3CDTF">2019-03-17T18:05:28Z</dcterms:created>
  <dcterms:modified xsi:type="dcterms:W3CDTF">2022-07-21T20:16:26Z</dcterms:modified>
  <cp:category/>
  <cp:contentStatus/>
</cp:coreProperties>
</file>